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 PARA TRASPASO\2018\CUENTA PUBLICA 2018\12_DICIEMBRE\DIGITALES PARA ENTREGA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5" i="1"/>
  <c r="I24" i="1"/>
  <c r="I22" i="1"/>
  <c r="I21" i="1"/>
  <c r="I18" i="1"/>
  <c r="I17" i="1"/>
  <c r="I16" i="1"/>
  <c r="I15" i="1"/>
  <c r="I13" i="1"/>
  <c r="I12" i="1"/>
  <c r="I11" i="1"/>
  <c r="I9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I14" i="1" s="1"/>
  <c r="I10" i="1" s="1"/>
  <c r="F13" i="1"/>
  <c r="F12" i="1"/>
  <c r="F11" i="1"/>
  <c r="F9" i="1"/>
  <c r="F8" i="1"/>
  <c r="I8" i="1" s="1"/>
  <c r="I31" i="1"/>
  <c r="H31" i="1"/>
  <c r="G31" i="1"/>
  <c r="H26" i="1"/>
  <c r="G26" i="1"/>
  <c r="I23" i="1"/>
  <c r="H23" i="1"/>
  <c r="G23" i="1"/>
  <c r="H19" i="1"/>
  <c r="G19" i="1"/>
  <c r="H10" i="1"/>
  <c r="G10" i="1"/>
  <c r="F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I27" i="1" l="1"/>
  <c r="I26" i="1" s="1"/>
  <c r="I20" i="1"/>
  <c r="I19" i="1" s="1"/>
  <c r="H37" i="1"/>
  <c r="G37" i="1"/>
  <c r="D37" i="1"/>
  <c r="F7" i="1"/>
  <c r="F37" i="1" s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<sst xmlns="http://schemas.openxmlformats.org/spreadsheetml/2006/main" count="65" uniqueCount="65">
  <si>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</si>
  <si>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</si>
  <si>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</si>
  <si>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</si>
  <si>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</si>
  <si>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</si>
  <si>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</si>
  <si>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</si>
  <si>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</si>
  <si>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</si>
  <si>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</si>
  <si>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</si>
  <si>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</si>
  <si>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</si>
  <si>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</si>
  <si>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</si>
  <si>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</si>
  <si>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</si>
  <si>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</si>
  <si>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</si>
  <si>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</si>
  <si>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</si>
  <si>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</si>
  <si>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</si>
  <si>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</si>
  <si>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</si>
  <si>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</si>
  <si>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</si>
  <si>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</si>
  <si>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</si>
  <si>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</si>
  <si>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</si>
  <si>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</si>
  <si>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</si>
  <si>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</si>
  <si>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</si>
  <si>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</si>
  <si>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</si>
  <si>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</si>
  <si>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</si>
  <si>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</si>
  <si>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</si>
  <si>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</si>
  <si>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</si>
  <si>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</si>
  <si>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</si>
  <si>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</si>
  <si>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</si>
  <si>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</si>
  <si>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</si>
  <si>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</si>
  <si>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</si>
  <si>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</si>
  <si>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</si>
  <si>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</si>
  <si>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</si>
  <si>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</si>
  <si>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</si>
  <si>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</si>
  <si>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</si>
  <si>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</si>
  <si>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</si>
  <si>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</si>
  <si>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</si>
  <si>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COMONFORT, GTO.
GASTO POR CATEGORÍA PROGRAMÁTICA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</si>
</sst>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2853579.15</v>
      </c>
      <c r="E7" s="18">
        <f>SUM(E8:E9)</f>
        <v>4013115.95</v>
      </c>
      <c r="F7" s="18">
        <f t="shared" ref="F7:I7" si="0">SUM(F8:F9)</f>
        <v>6866695.0999999996</v>
      </c>
      <c r="G7" s="18">
        <f t="shared" si="0"/>
        <v>5424391.6299999999</v>
      </c>
      <c r="H7" s="18">
        <f t="shared" si="0"/>
        <v>5420533.1399999997</v>
      </c>
      <c r="I7" s="18">
        <f t="shared" si="0"/>
        <v>1442303.4699999997</v>
      </c>
    </row>
    <row r="8" spans="1:9" x14ac:dyDescent="0.2">
      <c r="A8" s="27" t="s">
        <v>41</v>
      </c>
      <c r="B8" s="9"/>
      <c r="C8" s="3" t="s">
        <v>1</v>
      </c>
      <c r="D8" s="19">
        <v>2853579.15</v>
      </c>
      <c r="E8" s="19">
        <v>4013115.95</v>
      </c>
      <c r="F8" s="19">
        <f>D8+E8</f>
        <v>6866695.0999999996</v>
      </c>
      <c r="G8" s="19">
        <v>5424391.6299999999</v>
      </c>
      <c r="H8" s="19">
        <v>5420533.1399999997</v>
      </c>
      <c r="I8" s="19">
        <f>F8-G8</f>
        <v>1442303.4699999997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10036671.18</v>
      </c>
      <c r="E10" s="18">
        <f>SUM(E11:E18)</f>
        <v>395753.45</v>
      </c>
      <c r="F10" s="18">
        <f t="shared" ref="F10:I10" si="1">SUM(F11:F18)</f>
        <v>10432424.629999999</v>
      </c>
      <c r="G10" s="18">
        <f t="shared" si="1"/>
        <v>9849377.3399999999</v>
      </c>
      <c r="H10" s="18">
        <f t="shared" si="1"/>
        <v>9777855.8599999994</v>
      </c>
      <c r="I10" s="18">
        <f t="shared" si="1"/>
        <v>583047.28999999911</v>
      </c>
    </row>
    <row r="11" spans="1:9" x14ac:dyDescent="0.2">
      <c r="A11" s="27" t="s">
        <v>46</v>
      </c>
      <c r="B11" s="9"/>
      <c r="C11" s="3" t="s">
        <v>4</v>
      </c>
      <c r="D11" s="19">
        <v>0</v>
      </c>
      <c r="E11" s="19">
        <v>0</v>
      </c>
      <c r="F11" s="19">
        <f t="shared" ref="F11:F18" si="2">D11+E11</f>
        <v>0</v>
      </c>
      <c r="G11" s="19">
        <v>0</v>
      </c>
      <c r="H11" s="19">
        <v>0</v>
      </c>
      <c r="I11" s="19">
        <f t="shared" ref="I11:I18" si="3">F11-G11</f>
        <v>0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10036671.18</v>
      </c>
      <c r="E14" s="19">
        <v>395753.45</v>
      </c>
      <c r="F14" s="19">
        <f t="shared" si="2"/>
        <v>10432424.629999999</v>
      </c>
      <c r="G14" s="19">
        <v>9849377.3399999999</v>
      </c>
      <c r="H14" s="19">
        <v>9777855.8599999994</v>
      </c>
      <c r="I14" s="19">
        <f t="shared" si="3"/>
        <v>583047.28999999911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2212217.21</v>
      </c>
      <c r="E19" s="18">
        <f>SUM(E20:E22)</f>
        <v>-403769.52</v>
      </c>
      <c r="F19" s="18">
        <f t="shared" ref="F19:I19" si="4">SUM(F20:F22)</f>
        <v>1808447.69</v>
      </c>
      <c r="G19" s="18">
        <f t="shared" si="4"/>
        <v>1657084.14</v>
      </c>
      <c r="H19" s="18">
        <f t="shared" si="4"/>
        <v>1654516.3</v>
      </c>
      <c r="I19" s="18">
        <f t="shared" si="4"/>
        <v>151363.55000000005</v>
      </c>
    </row>
    <row r="20" spans="1:9" x14ac:dyDescent="0.2">
      <c r="A20" s="27" t="s">
        <v>54</v>
      </c>
      <c r="B20" s="9"/>
      <c r="C20" s="3" t="s">
        <v>13</v>
      </c>
      <c r="D20" s="19">
        <v>2212217.21</v>
      </c>
      <c r="E20" s="19">
        <v>-403769.52</v>
      </c>
      <c r="F20" s="19">
        <f t="shared" ref="F20:F22" si="5">D20+E20</f>
        <v>1808447.69</v>
      </c>
      <c r="G20" s="19">
        <v>1657084.14</v>
      </c>
      <c r="H20" s="19">
        <v>1654516.3</v>
      </c>
      <c r="I20" s="19">
        <f t="shared" ref="I20:I22" si="6">F20-G20</f>
        <v>151363.55000000005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79395.070000000007</v>
      </c>
      <c r="E26" s="18">
        <f>SUM(E27:E30)</f>
        <v>0</v>
      </c>
      <c r="F26" s="18">
        <f t="shared" ref="F26:I26" si="10">SUM(F27:F30)</f>
        <v>79395.070000000007</v>
      </c>
      <c r="G26" s="18">
        <f t="shared" si="10"/>
        <v>79391.13</v>
      </c>
      <c r="H26" s="18">
        <f t="shared" si="10"/>
        <v>79391.13</v>
      </c>
      <c r="I26" s="18">
        <f t="shared" si="10"/>
        <v>3.9400000000023283</v>
      </c>
    </row>
    <row r="27" spans="1:9" x14ac:dyDescent="0.2">
      <c r="A27" s="27" t="s">
        <v>56</v>
      </c>
      <c r="B27" s="9"/>
      <c r="C27" s="3" t="s">
        <v>20</v>
      </c>
      <c r="D27" s="19">
        <v>79395.070000000007</v>
      </c>
      <c r="E27" s="19">
        <v>0</v>
      </c>
      <c r="F27" s="19">
        <f t="shared" ref="F27:F30" si="11">D27+E27</f>
        <v>79395.070000000007</v>
      </c>
      <c r="G27" s="19">
        <v>79391.13</v>
      </c>
      <c r="H27" s="19">
        <v>79391.13</v>
      </c>
      <c r="I27" s="19">
        <f t="shared" ref="I27:I30" si="12">F27-G27</f>
        <v>3.9400000000023283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15181862.609999999</v>
      </c>
      <c r="E37" s="24">
        <f t="shared" ref="E37:I37" si="16">SUM(E7+E10+E19+E23+E26+E31)</f>
        <v>4005099.8800000004</v>
      </c>
      <c r="F37" s="24">
        <f t="shared" si="16"/>
        <v>19186962.489999998</v>
      </c>
      <c r="G37" s="24">
        <f t="shared" si="16"/>
        <v>17010244.239999998</v>
      </c>
      <c r="H37" s="24">
        <f t="shared" si="16"/>
        <v>16932296.43</v>
      </c>
      <c r="I37" s="24">
        <f t="shared" si="16"/>
        <v>2176718.2499999986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FAM ALVAREZ</cp:lastModifiedBy>
  <cp:lastPrinted>2017-03-30T22:19:49Z</cp:lastPrinted>
  <dcterms:created xsi:type="dcterms:W3CDTF">2012-12-11T21:13:37Z</dcterms:created>
  <dcterms:modified xsi:type="dcterms:W3CDTF">2019-01-29T21:25:26Z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